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filterPrivacy="1"/>
  <xr:revisionPtr revIDLastSave="2" documentId="13_ncr:1_{A157DB24-3885-4E44-9487-86B3BB6A802E}" xr6:coauthVersionLast="47" xr6:coauthVersionMax="47" xr10:uidLastSave="{4CFBA99E-D4EB-40C3-8688-4927505435D0}"/>
  <bookViews>
    <workbookView xWindow="-120" yWindow="-120" windowWidth="38640" windowHeight="21240" xr2:uid="{00000000-000D-0000-FFFF-FFFF00000000}"/>
  </bookViews>
  <sheets>
    <sheet name="MENUISERIES EXTÉRIEURES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4" l="1"/>
  <c r="K17" i="4" s="1"/>
  <c r="K18" i="4" s="1"/>
  <c r="H13" i="4"/>
  <c r="K13" i="4" s="1"/>
  <c r="L13" i="4" s="1"/>
  <c r="H12" i="4"/>
  <c r="K12" i="4" s="1"/>
  <c r="L12" i="4" s="1"/>
  <c r="H11" i="4"/>
  <c r="H7" i="4"/>
  <c r="K7" i="4" s="1"/>
  <c r="L7" i="4" s="1"/>
  <c r="H6" i="4"/>
  <c r="K6" i="4" s="1"/>
  <c r="L6" i="4" s="1"/>
  <c r="H5" i="4"/>
  <c r="K5" i="4" s="1"/>
  <c r="L5" i="4" s="1"/>
  <c r="H4" i="4"/>
  <c r="K4" i="4" s="1"/>
  <c r="L4" i="4" s="1"/>
  <c r="L8" i="4" s="1"/>
  <c r="L17" i="4" l="1"/>
  <c r="L18" i="4" s="1"/>
  <c r="H18" i="4"/>
  <c r="K8" i="4"/>
  <c r="K11" i="4"/>
  <c r="H14" i="4"/>
  <c r="H8" i="4"/>
  <c r="H19" i="4" l="1"/>
  <c r="L11" i="4"/>
  <c r="L14" i="4" s="1"/>
  <c r="L19" i="4" s="1"/>
  <c r="K14" i="4"/>
  <c r="K19" i="4" s="1"/>
</calcChain>
</file>

<file path=xl/sharedStrings.xml><?xml version="1.0" encoding="utf-8"?>
<sst xmlns="http://schemas.openxmlformats.org/spreadsheetml/2006/main" count="96" uniqueCount="38">
  <si>
    <t/>
  </si>
  <si>
    <t>Titre du poste</t>
  </si>
  <si>
    <t>Localisation</t>
  </si>
  <si>
    <t>U</t>
  </si>
  <si>
    <t>Qté</t>
  </si>
  <si>
    <t>TVA</t>
  </si>
  <si>
    <t>PU. HT</t>
  </si>
  <si>
    <t>Total HT</t>
  </si>
  <si>
    <t>SOUS TOTAL</t>
  </si>
  <si>
    <t>TOTAL HT</t>
  </si>
  <si>
    <t>LOT 3
 MENUISERIES EXTÉRIEURES</t>
  </si>
  <si>
    <t>3.1 - MENUISERIE ALUMINIUM NEUVES</t>
  </si>
  <si>
    <t>3.1.1</t>
  </si>
  <si>
    <t>Mex01 - Ensemble menuisé - 4.50m x 2.60mHt
Localisation : Ensemble menuisé repéré Mex01 - Suivant plan architecte de repérage des menuiseries extérieures</t>
  </si>
  <si>
    <t>Ensemble menuisé repéré Mex01 - Suivant plan architecte de repérage des menuiseries extérieures</t>
  </si>
  <si>
    <t>3.1.2</t>
  </si>
  <si>
    <t>Mex02 - Ensemble menuisé - 8.80m x 2.09mHt
Localisation : Ensemble menuisé repéré Mex02 - Suivant plan architecte de repérage des menuiseries extérieures</t>
  </si>
  <si>
    <t>Ensemble menuisé repéré Mex02 - Suivant plan architecte de repérage des menuiseries extérieures</t>
  </si>
  <si>
    <t>3.1.3</t>
  </si>
  <si>
    <t>Mex03 - Bow windows
Localisation : Ensemble menuisé repéré Mex03 - Suivant plan architecte de repérage des menuiseries extérieures</t>
  </si>
  <si>
    <t>Ensemble menuisé repéré Mex03 - Suivant plan architecte de repérage des menuiseries extérieures</t>
  </si>
  <si>
    <t>3.1.4</t>
  </si>
  <si>
    <t>Mex04 - Châssis fixes 1.24m x 2.60mHt
Localisation : Châssis fixe repéré Mex04 - Suivant plan architecte de repérage des menuiseries extérieures</t>
  </si>
  <si>
    <t>Châssis fixe repéré Mex04 - Suivant plan architecte de repérage des menuiseries extérieures</t>
  </si>
  <si>
    <t>3.2 - OCCULTATIONS ET CONTRÔLE SOLAIRE</t>
  </si>
  <si>
    <t>3.2.1</t>
  </si>
  <si>
    <t>Brise soleil fixe
Localisation : Brise soleil fixes. Suivant plans de repérage architecte et tableau de porte</t>
  </si>
  <si>
    <t>Brise soleil fixes. Suivant plans de repérage architecte et tableau de porte</t>
  </si>
  <si>
    <t>3.2.2</t>
  </si>
  <si>
    <t>Stores intérieurs
Localisation : Stores intérieurs. Suivant plans de repérage architecte et tableau de porte</t>
  </si>
  <si>
    <t>Stores intérieurs. Suivant plans de repérage architecte et tableau de porte</t>
  </si>
  <si>
    <t>3.2.3</t>
  </si>
  <si>
    <t>Film UV et intervention sur menuiseries existantes
Localisation : Sur les menuiseries extérieures existantes sur les facades Sud-Est et Sud-Ouest. Cf notice thermique</t>
  </si>
  <si>
    <t>Sur les menuiseries extérieures existantes sur les facades Sud-Est et Sud-Ouest. Cf notice thermique</t>
  </si>
  <si>
    <t>3.3 - CONTRÔLE D'ACCÈS</t>
  </si>
  <si>
    <t>3.3.1</t>
  </si>
  <si>
    <t>Serrures electroniques
Localisation : Suivant plans de controles d'accès et tableau de portes</t>
  </si>
  <si>
    <t>Suivant plans de controles d'accès et tableau de portes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</si>
</sst>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.00"/>
  </numFmts>
  <fonts count="6" x14ac:knownFonts="1">
    <font>
      <sz val="11"/>
      <color theme="1"/>
      <name val="Calibri"/>
      <family val="2"/>
      <scheme val="minor"/>
    </font>
    <font>
      <b/>
      <sz val="16"/>
      <color rgb="FF3A06F2"/>
      <name val="Calibri"/>
    </font>
    <font>
      <b/>
      <sz val="11"/>
      <color rgb="FF000000"/>
      <name val="Calibri"/>
    </font>
    <font>
      <sz val="8"/>
      <color rgb="FF9E9E9E"/>
      <name val="Calibri"/>
    </font>
    <font>
      <sz val="9"/>
      <name val="Calibri"/>
    </font>
    <font>
      <b/>
      <sz val="9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center" wrapText="1"/>
    </xf>
    <xf numFmtId="0" fontId="0" fillId="0" borderId="2" xfId="0" applyBorder="1"/>
    <xf numFmtId="0" fontId="5" fillId="0" borderId="2" xfId="0" applyFont="1" applyBorder="1" applyAlignment="1">
      <alignment horizontal="center"/>
    </xf>
    <xf numFmtId="164" fontId="5" fillId="0" borderId="3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19"/>
  <sheetViews>
    <sheetView tabSelected="1" workbookViewId="0">
      <selection activeCell="R6" sqref="R6"/>
    </sheetView>
  </sheetViews>
  <sheetFormatPr baseColWidth="10" defaultColWidth="9.140625" defaultRowHeight="15" x14ac:dyDescent="0.25"/>
  <cols>
    <col min="1" max="1" width="7" customWidth="1"/>
    <col min="2" max="2" width="40" customWidth="1"/>
    <col min="3" max="3" width="15" hidden="1" customWidth="1"/>
    <col min="4" max="4" width="5" customWidth="1"/>
    <col min="5" max="5" width="7" customWidth="1"/>
    <col min="6" max="6" width="6" customWidth="1"/>
    <col min="7" max="7" width="12" customWidth="1"/>
    <col min="8" max="8" width="10" customWidth="1"/>
    <col min="9" max="12" width="15" hidden="1" customWidth="1"/>
    <col min="13" max="13" width="10" customWidth="1"/>
    <col min="14" max="14" width="16" customWidth="1"/>
    <col min="15" max="15" width="10" customWidth="1"/>
    <col min="16" max="16" width="15" customWidth="1"/>
  </cols>
  <sheetData>
    <row r="1" spans="1:12" ht="45" customHeight="1" x14ac:dyDescent="0.35">
      <c r="A1" s="11" t="s">
        <v>10</v>
      </c>
      <c r="B1" s="11"/>
    </row>
    <row r="2" spans="1:12" s="1" customFormat="1" ht="18" customHeight="1" x14ac:dyDescent="0.25">
      <c r="A2" s="1" t="s">
        <v>11</v>
      </c>
    </row>
    <row r="3" spans="1:12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</row>
    <row r="4" spans="1:12" ht="84" x14ac:dyDescent="0.25">
      <c r="A4" s="3" t="s">
        <v>12</v>
      </c>
      <c r="B4" s="4" t="s">
        <v>13</v>
      </c>
      <c r="C4" s="3" t="s">
        <v>14</v>
      </c>
      <c r="D4" s="3" t="s">
        <v>0</v>
      </c>
      <c r="E4" s="5">
        <v>0</v>
      </c>
      <c r="F4" s="3" t="s">
        <v>0</v>
      </c>
      <c r="G4" s="5">
        <v>0</v>
      </c>
      <c r="H4" s="5">
        <f>IF(ISBLANK(E4),0,E4) * IF(ISBLANK(G4),0,G4)</f>
        <v>0</v>
      </c>
      <c r="K4" s="3" t="e">
        <f>IF(ISBLANK(F4),0,F4) * IF(ISBLANK(H4),0,H4) %</f>
        <v>#VALUE!</v>
      </c>
      <c r="L4" s="3" t="e">
        <f>IF(ISBLANK(K4),0,K4) + IF(ISBLANK(H4),0,H4)</f>
        <v>#VALUE!</v>
      </c>
    </row>
    <row r="5" spans="1:12" ht="84" x14ac:dyDescent="0.25">
      <c r="A5" s="3" t="s">
        <v>15</v>
      </c>
      <c r="B5" s="4" t="s">
        <v>16</v>
      </c>
      <c r="C5" s="3" t="s">
        <v>17</v>
      </c>
      <c r="D5" s="3" t="s">
        <v>0</v>
      </c>
      <c r="E5" s="5">
        <v>0</v>
      </c>
      <c r="F5" s="3" t="s">
        <v>0</v>
      </c>
      <c r="G5" s="5">
        <v>0</v>
      </c>
      <c r="H5" s="5">
        <f>IF(ISBLANK(E5),0,E5) * IF(ISBLANK(G5),0,G5)</f>
        <v>0</v>
      </c>
      <c r="K5" s="3" t="e">
        <f>IF(ISBLANK(F5),0,F5) * IF(ISBLANK(H5),0,H5) %</f>
        <v>#VALUE!</v>
      </c>
      <c r="L5" s="3" t="e">
        <f>IF(ISBLANK(K5),0,K5) + IF(ISBLANK(H5),0,H5)</f>
        <v>#VALUE!</v>
      </c>
    </row>
    <row r="6" spans="1:12" ht="84" x14ac:dyDescent="0.25">
      <c r="A6" s="3" t="s">
        <v>18</v>
      </c>
      <c r="B6" s="4" t="s">
        <v>19</v>
      </c>
      <c r="C6" s="3" t="s">
        <v>20</v>
      </c>
      <c r="D6" s="3" t="s">
        <v>0</v>
      </c>
      <c r="E6" s="5">
        <v>0</v>
      </c>
      <c r="F6" s="3" t="s">
        <v>0</v>
      </c>
      <c r="G6" s="5">
        <v>0</v>
      </c>
      <c r="H6" s="5">
        <f>IF(ISBLANK(E6),0,E6) * IF(ISBLANK(G6),0,G6)</f>
        <v>0</v>
      </c>
      <c r="K6" s="3" t="e">
        <f>IF(ISBLANK(F6),0,F6) * IF(ISBLANK(H6),0,H6) %</f>
        <v>#VALUE!</v>
      </c>
      <c r="L6" s="3" t="e">
        <f>IF(ISBLANK(K6),0,K6) + IF(ISBLANK(H6),0,H6)</f>
        <v>#VALUE!</v>
      </c>
    </row>
    <row r="7" spans="1:12" ht="84" x14ac:dyDescent="0.25">
      <c r="A7" s="3" t="s">
        <v>21</v>
      </c>
      <c r="B7" s="4" t="s">
        <v>22</v>
      </c>
      <c r="C7" s="3" t="s">
        <v>23</v>
      </c>
      <c r="D7" s="3" t="s">
        <v>0</v>
      </c>
      <c r="E7" s="5">
        <v>0</v>
      </c>
      <c r="F7" s="3" t="s">
        <v>0</v>
      </c>
      <c r="G7" s="5">
        <v>0</v>
      </c>
      <c r="H7" s="5">
        <f>IF(ISBLANK(E7),0,E7) * IF(ISBLANK(G7),0,G7)</f>
        <v>0</v>
      </c>
      <c r="K7" s="3" t="e">
        <f>IF(ISBLANK(F7),0,F7) * IF(ISBLANK(H7),0,H7) %</f>
        <v>#VALUE!</v>
      </c>
      <c r="L7" s="3" t="e">
        <f>IF(ISBLANK(K7),0,K7) + IF(ISBLANK(H7),0,H7)</f>
        <v>#VALUE!</v>
      </c>
    </row>
    <row r="8" spans="1:12" x14ac:dyDescent="0.25">
      <c r="A8" s="6" t="s">
        <v>0</v>
      </c>
      <c r="B8" s="6" t="s">
        <v>0</v>
      </c>
      <c r="C8" s="6" t="s">
        <v>0</v>
      </c>
      <c r="D8" s="6" t="s">
        <v>0</v>
      </c>
      <c r="E8" s="6" t="s">
        <v>0</v>
      </c>
      <c r="F8" s="6" t="s">
        <v>0</v>
      </c>
      <c r="G8" s="7" t="s">
        <v>8</v>
      </c>
      <c r="H8" s="8">
        <f>SUBTOTAL(9, H4:H7)</f>
        <v>0</v>
      </c>
      <c r="K8" t="e">
        <f>SUBTOTAL(9, K4:K7)</f>
        <v>#VALUE!</v>
      </c>
      <c r="L8" t="e">
        <f>SUBTOTAL(9, L4:L7)</f>
        <v>#VALUE!</v>
      </c>
    </row>
    <row r="9" spans="1:12" s="1" customFormat="1" ht="18" customHeight="1" x14ac:dyDescent="0.25">
      <c r="A9" s="1" t="s">
        <v>24</v>
      </c>
    </row>
    <row r="10" spans="1:12" x14ac:dyDescent="0.25">
      <c r="A10" s="2" t="s">
        <v>0</v>
      </c>
      <c r="B10" s="2" t="s">
        <v>1</v>
      </c>
      <c r="C10" s="2" t="s">
        <v>2</v>
      </c>
      <c r="D10" s="2" t="s">
        <v>3</v>
      </c>
      <c r="E10" s="2" t="s">
        <v>4</v>
      </c>
      <c r="F10" s="2" t="s">
        <v>5</v>
      </c>
      <c r="G10" s="2" t="s">
        <v>6</v>
      </c>
      <c r="H10" s="2" t="s">
        <v>7</v>
      </c>
    </row>
    <row r="11" spans="1:12" ht="60" x14ac:dyDescent="0.25">
      <c r="A11" s="3" t="s">
        <v>25</v>
      </c>
      <c r="B11" s="4" t="s">
        <v>26</v>
      </c>
      <c r="C11" s="3" t="s">
        <v>27</v>
      </c>
      <c r="D11" s="3" t="s">
        <v>0</v>
      </c>
      <c r="E11" s="5">
        <v>0</v>
      </c>
      <c r="F11" s="3" t="s">
        <v>0</v>
      </c>
      <c r="G11" s="5">
        <v>0</v>
      </c>
      <c r="H11" s="5">
        <f>IF(ISBLANK(E11),0,E11) * IF(ISBLANK(G11),0,G11)</f>
        <v>0</v>
      </c>
      <c r="K11" s="3" t="e">
        <f>IF(ISBLANK(F11),0,F11) * IF(ISBLANK(H11),0,H11) %</f>
        <v>#VALUE!</v>
      </c>
      <c r="L11" s="3" t="e">
        <f>IF(ISBLANK(K11),0,K11) + IF(ISBLANK(H11),0,H11)</f>
        <v>#VALUE!</v>
      </c>
    </row>
    <row r="12" spans="1:12" ht="60" x14ac:dyDescent="0.25">
      <c r="A12" s="3" t="s">
        <v>28</v>
      </c>
      <c r="B12" s="4" t="s">
        <v>29</v>
      </c>
      <c r="C12" s="3" t="s">
        <v>30</v>
      </c>
      <c r="D12" s="3" t="s">
        <v>0</v>
      </c>
      <c r="E12" s="5">
        <v>0</v>
      </c>
      <c r="F12" s="3" t="s">
        <v>0</v>
      </c>
      <c r="G12" s="5">
        <v>0</v>
      </c>
      <c r="H12" s="5">
        <f>IF(ISBLANK(E12),0,E12) * IF(ISBLANK(G12),0,G12)</f>
        <v>0</v>
      </c>
      <c r="K12" s="3" t="e">
        <f>IF(ISBLANK(F12),0,F12) * IF(ISBLANK(H12),0,H12) %</f>
        <v>#VALUE!</v>
      </c>
      <c r="L12" s="3" t="e">
        <f>IF(ISBLANK(K12),0,K12) + IF(ISBLANK(H12),0,H12)</f>
        <v>#VALUE!</v>
      </c>
    </row>
    <row r="13" spans="1:12" ht="84" x14ac:dyDescent="0.25">
      <c r="A13" s="3" t="s">
        <v>31</v>
      </c>
      <c r="B13" s="4" t="s">
        <v>32</v>
      </c>
      <c r="C13" s="3" t="s">
        <v>33</v>
      </c>
      <c r="D13" s="3" t="s">
        <v>0</v>
      </c>
      <c r="E13" s="5">
        <v>0</v>
      </c>
      <c r="F13" s="3" t="s">
        <v>0</v>
      </c>
      <c r="G13" s="5">
        <v>0</v>
      </c>
      <c r="H13" s="5">
        <f>IF(ISBLANK(E13),0,E13) * IF(ISBLANK(G13),0,G13)</f>
        <v>0</v>
      </c>
      <c r="K13" s="3" t="e">
        <f>IF(ISBLANK(F13),0,F13) * IF(ISBLANK(H13),0,H13) %</f>
        <v>#VALUE!</v>
      </c>
      <c r="L13" s="3" t="e">
        <f>IF(ISBLANK(K13),0,K13) + IF(ISBLANK(H13),0,H13)</f>
        <v>#VALUE!</v>
      </c>
    </row>
    <row r="14" spans="1:12" x14ac:dyDescent="0.25">
      <c r="A14" s="6" t="s">
        <v>0</v>
      </c>
      <c r="B14" s="6" t="s">
        <v>0</v>
      </c>
      <c r="C14" s="6" t="s">
        <v>0</v>
      </c>
      <c r="D14" s="6" t="s">
        <v>0</v>
      </c>
      <c r="E14" s="6" t="s">
        <v>0</v>
      </c>
      <c r="F14" s="6" t="s">
        <v>0</v>
      </c>
      <c r="G14" s="7" t="s">
        <v>8</v>
      </c>
      <c r="H14" s="8">
        <f>SUBTOTAL(9, H11:H13)</f>
        <v>0</v>
      </c>
      <c r="K14" t="e">
        <f>SUBTOTAL(9, K11:K13)</f>
        <v>#VALUE!</v>
      </c>
      <c r="L14" t="e">
        <f>SUBTOTAL(9, L11:L13)</f>
        <v>#VALUE!</v>
      </c>
    </row>
    <row r="15" spans="1:12" s="1" customFormat="1" ht="18" customHeight="1" x14ac:dyDescent="0.25">
      <c r="A15" s="1" t="s">
        <v>34</v>
      </c>
    </row>
    <row r="16" spans="1:12" x14ac:dyDescent="0.25">
      <c r="A16" s="2" t="s">
        <v>0</v>
      </c>
      <c r="B16" s="2" t="s">
        <v>1</v>
      </c>
      <c r="C16" s="2" t="s">
        <v>2</v>
      </c>
      <c r="D16" s="2" t="s">
        <v>3</v>
      </c>
      <c r="E16" s="2" t="s">
        <v>4</v>
      </c>
      <c r="F16" s="2" t="s">
        <v>5</v>
      </c>
      <c r="G16" s="2" t="s">
        <v>6</v>
      </c>
      <c r="H16" s="2" t="s">
        <v>7</v>
      </c>
    </row>
    <row r="17" spans="1:12" ht="48" x14ac:dyDescent="0.25">
      <c r="A17" s="3" t="s">
        <v>35</v>
      </c>
      <c r="B17" s="4" t="s">
        <v>36</v>
      </c>
      <c r="C17" s="3" t="s">
        <v>37</v>
      </c>
      <c r="D17" s="3" t="s">
        <v>0</v>
      </c>
      <c r="E17" s="5">
        <v>0</v>
      </c>
      <c r="F17" s="3" t="s">
        <v>0</v>
      </c>
      <c r="G17" s="5">
        <v>0</v>
      </c>
      <c r="H17" s="5">
        <f>IF(ISBLANK(E17),0,E17) * IF(ISBLANK(G17),0,G17)</f>
        <v>0</v>
      </c>
      <c r="K17" s="3" t="e">
        <f>IF(ISBLANK(F17),0,F17) * IF(ISBLANK(H17),0,H17) %</f>
        <v>#VALUE!</v>
      </c>
      <c r="L17" s="3" t="e">
        <f>IF(ISBLANK(K17),0,K17) + IF(ISBLANK(H17),0,H17)</f>
        <v>#VALUE!</v>
      </c>
    </row>
    <row r="18" spans="1:12" x14ac:dyDescent="0.25">
      <c r="A18" s="6" t="s">
        <v>0</v>
      </c>
      <c r="B18" s="6" t="s">
        <v>0</v>
      </c>
      <c r="C18" s="6" t="s">
        <v>0</v>
      </c>
      <c r="D18" s="6" t="s">
        <v>0</v>
      </c>
      <c r="E18" s="6" t="s">
        <v>0</v>
      </c>
      <c r="F18" s="6" t="s">
        <v>0</v>
      </c>
      <c r="G18" s="7" t="s">
        <v>8</v>
      </c>
      <c r="H18" s="8">
        <f>SUBTOTAL(9, H17:H17)</f>
        <v>0</v>
      </c>
      <c r="K18" t="e">
        <f>SUBTOTAL(9, K17:K17)</f>
        <v>#VALUE!</v>
      </c>
      <c r="L18" t="e">
        <f>SUBTOTAL(9, L17:L17)</f>
        <v>#VALUE!</v>
      </c>
    </row>
    <row r="19" spans="1:12" x14ac:dyDescent="0.25">
      <c r="A19" s="9" t="s">
        <v>0</v>
      </c>
      <c r="B19" s="9" t="s">
        <v>0</v>
      </c>
      <c r="C19" s="9" t="s">
        <v>0</v>
      </c>
      <c r="D19" s="9" t="s">
        <v>0</v>
      </c>
      <c r="E19" s="9" t="s">
        <v>0</v>
      </c>
      <c r="F19" s="9" t="s">
        <v>0</v>
      </c>
      <c r="G19" s="9" t="s">
        <v>9</v>
      </c>
      <c r="H19" s="10">
        <f>SUM( H8+H14+H18)</f>
        <v>0</v>
      </c>
      <c r="K19" t="e">
        <f>SUM(K8+K14+K18)</f>
        <v>#VALUE!</v>
      </c>
      <c r="L19" t="e">
        <f>SUM(L8+L14+L18)</f>
        <v>#VALUE!</v>
      </c>
    </row>
  </sheetData>
  <mergeCells count="1">
    <mergeCell ref="A1:B1"/>
  </mergeCells>
  <pageMargins left="0.7" right="0.7" top="0.75" bottom="0.75" header="0.3" footer="0.3"/>
  <pageSetup orientation="portrait" horizontalDpi="4294967295" verticalDpi="429496729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536824b-1229-4c77-8793-2c6b8532a5c2">
      <Terms xmlns="http://schemas.microsoft.com/office/infopath/2007/PartnerControls"/>
    </lcf76f155ced4ddcb4097134ff3c332f>
    <Dateetheure xmlns="e536824b-1229-4c77-8793-2c6b8532a5c2" xsi:nil="true"/>
    <TaxCatchAll xmlns="6da63963-70e9-4ee5-8f9a-b0c25275318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4A88F59FCEF914B8C1E8040DDD9F0B2" ma:contentTypeVersion="20" ma:contentTypeDescription="Crée un document." ma:contentTypeScope="" ma:versionID="1f647a3cb59170a2cd4a309f7848e430">
  <xsd:schema xmlns:xsd="http://www.w3.org/2001/XMLSchema" xmlns:xs="http://www.w3.org/2001/XMLSchema" xmlns:p="http://schemas.microsoft.com/office/2006/metadata/properties" xmlns:ns2="e536824b-1229-4c77-8793-2c6b8532a5c2" xmlns:ns3="6da63963-70e9-4ee5-8f9a-b0c25275318b" targetNamespace="http://schemas.microsoft.com/office/2006/metadata/properties" ma:root="true" ma:fieldsID="b17ad928ccc0202d82dbb977fca0511a" ns2:_="" ns3:_="">
    <xsd:import namespace="e536824b-1229-4c77-8793-2c6b8532a5c2"/>
    <xsd:import namespace="6da63963-70e9-4ee5-8f9a-b0c2527531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Dateetheure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36824b-1229-4c77-8793-2c6b8532a5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Length (seconds)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78e1e601-5e71-48d7-be4a-68cf43eaba1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Dateetheure" ma:index="24" nillable="true" ma:displayName="Date et heure" ma:format="DateTime" ma:internalName="Dateetheure">
      <xsd:simpleType>
        <xsd:restriction base="dms:DateTim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a63963-70e9-4ee5-8f9a-b0c25275318b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aaf12db-c795-43bf-8de9-346a561d02cb}" ma:internalName="TaxCatchAll" ma:showField="CatchAllData" ma:web="6da63963-70e9-4ee5-8f9a-b0c25275318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6309E7B-F969-4CB7-892B-2EFEF00666B4}">
  <ds:schemaRefs>
    <ds:schemaRef ds:uri="http://schemas.microsoft.com/office/2006/metadata/properties"/>
    <ds:schemaRef ds:uri="http://schemas.microsoft.com/office/infopath/2007/PartnerControls"/>
    <ds:schemaRef ds:uri="e536824b-1229-4c77-8793-2c6b8532a5c2"/>
    <ds:schemaRef ds:uri="6da63963-70e9-4ee5-8f9a-b0c25275318b"/>
  </ds:schemaRefs>
</ds:datastoreItem>
</file>

<file path=customXml/itemProps2.xml><?xml version="1.0" encoding="utf-8"?>
<ds:datastoreItem xmlns:ds="http://schemas.openxmlformats.org/officeDocument/2006/customXml" ds:itemID="{A8899772-CDE8-4E74-B2BB-F1EB5F6E57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32BB71E-9A47-4266-A83F-56449D58E7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36824b-1229-4c77-8793-2c6b8532a5c2"/>
    <ds:schemaRef ds:uri="6da63963-70e9-4ee5-8f9a-b0c2527531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MENUISERIES EXTÉRIEURES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2025-12-03T15:00:22Z</dcterms:created>
  <dcterms:modified xsi:type="dcterms:W3CDTF">2025-12-08T13:29:36Z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0x01010054A88F59FCEF914B8C1E8040DDD9F0B2</vt:lpwstr>
  </property>
  <property fmtid="{D5CDD505-2E9C-101B-9397-08002B2CF9AE}" pid="3" name="MediaServiceImageTags">
    <vt:lpwstr/>
  </property>
</Properties>
</file>